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K15" i="1" l="1"/>
  <c r="J15" i="1"/>
  <c r="M15" i="1" s="1"/>
  <c r="I15" i="1"/>
  <c r="H15" i="1"/>
  <c r="E15" i="1"/>
  <c r="D15" i="1"/>
  <c r="G15" i="1" s="1"/>
  <c r="C15" i="1"/>
  <c r="B15" i="1"/>
  <c r="O14" i="1"/>
  <c r="N14" i="1"/>
  <c r="P14" i="1" s="1"/>
  <c r="M14" i="1"/>
  <c r="L14" i="1"/>
  <c r="G14" i="1"/>
  <c r="F14" i="1"/>
  <c r="O13" i="1"/>
  <c r="N13" i="1"/>
  <c r="M13" i="1"/>
  <c r="L13" i="1"/>
  <c r="G13" i="1"/>
  <c r="F13" i="1"/>
  <c r="O12" i="1"/>
  <c r="N12" i="1"/>
  <c r="P12" i="1" s="1"/>
  <c r="M12" i="1"/>
  <c r="L12" i="1"/>
  <c r="G12" i="1"/>
  <c r="F12" i="1"/>
  <c r="O11" i="1"/>
  <c r="N11" i="1"/>
  <c r="M11" i="1"/>
  <c r="L11" i="1"/>
  <c r="G11" i="1"/>
  <c r="F11" i="1"/>
  <c r="O10" i="1"/>
  <c r="N10" i="1"/>
  <c r="P10" i="1" s="1"/>
  <c r="M10" i="1"/>
  <c r="L10" i="1"/>
  <c r="G10" i="1"/>
  <c r="F10" i="1"/>
  <c r="O9" i="1"/>
  <c r="N9" i="1"/>
  <c r="M9" i="1"/>
  <c r="L9" i="1"/>
  <c r="G9" i="1"/>
  <c r="F9" i="1"/>
  <c r="O8" i="1"/>
  <c r="N8" i="1"/>
  <c r="P8" i="1" s="1"/>
  <c r="M8" i="1"/>
  <c r="L8" i="1"/>
  <c r="G8" i="1"/>
  <c r="F8" i="1"/>
  <c r="O7" i="1"/>
  <c r="N7" i="1"/>
  <c r="M7" i="1"/>
  <c r="L7" i="1"/>
  <c r="G7" i="1"/>
  <c r="F7" i="1"/>
  <c r="O6" i="1"/>
  <c r="N6" i="1"/>
  <c r="P6" i="1" s="1"/>
  <c r="M6" i="1"/>
  <c r="L6" i="1"/>
  <c r="G6" i="1"/>
  <c r="F6" i="1"/>
  <c r="O5" i="1"/>
  <c r="N5" i="1"/>
  <c r="M5" i="1"/>
  <c r="L5" i="1"/>
  <c r="G5" i="1"/>
  <c r="F5" i="1"/>
  <c r="O4" i="1"/>
  <c r="N4" i="1"/>
  <c r="P4" i="1" s="1"/>
  <c r="M4" i="1"/>
  <c r="L4" i="1"/>
  <c r="G4" i="1"/>
  <c r="F4" i="1"/>
  <c r="O3" i="1"/>
  <c r="O15" i="1" s="1"/>
  <c r="N3" i="1"/>
  <c r="N15" i="1" s="1"/>
  <c r="M3" i="1"/>
  <c r="L3" i="1"/>
  <c r="G3" i="1"/>
  <c r="F3" i="1"/>
  <c r="P15" i="1" l="1"/>
  <c r="P5" i="1"/>
  <c r="P7" i="1"/>
  <c r="P9" i="1"/>
  <c r="P11" i="1"/>
  <c r="P13" i="1"/>
  <c r="F15" i="1"/>
  <c r="L15" i="1"/>
  <c r="P3" i="1"/>
</calcChain>
</file>

<file path=xl/sharedStrings.xml><?xml version="1.0" encoding="utf-8"?>
<sst xmlns="http://schemas.openxmlformats.org/spreadsheetml/2006/main" count="31" uniqueCount="21">
  <si>
    <t>三月</t>
  </si>
  <si>
    <t>四月</t>
  </si>
  <si>
    <t>五月</t>
  </si>
  <si>
    <t>六月</t>
  </si>
  <si>
    <t>七月</t>
  </si>
  <si>
    <t>八月</t>
  </si>
  <si>
    <t>九月</t>
  </si>
  <si>
    <t>十月</t>
  </si>
  <si>
    <t>十一月</t>
  </si>
  <si>
    <t>十二月</t>
  </si>
  <si>
    <t>客运量</t>
    <phoneticPr fontId="2" type="noConversion"/>
  </si>
  <si>
    <t>旅客周转量</t>
    <phoneticPr fontId="2" type="noConversion"/>
  </si>
  <si>
    <t>同比增长%</t>
    <phoneticPr fontId="2" type="noConversion"/>
  </si>
  <si>
    <t>货运量</t>
    <phoneticPr fontId="2" type="noConversion"/>
  </si>
  <si>
    <t>货运周转量</t>
    <phoneticPr fontId="2" type="noConversion"/>
  </si>
  <si>
    <t>换算周转量</t>
    <phoneticPr fontId="2" type="noConversion"/>
  </si>
  <si>
    <t>2018年</t>
    <phoneticPr fontId="2" type="noConversion"/>
  </si>
  <si>
    <t>2017年</t>
    <phoneticPr fontId="2" type="noConversion"/>
  </si>
  <si>
    <t>一月</t>
    <phoneticPr fontId="2" type="noConversion"/>
  </si>
  <si>
    <t>二月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</si>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</sst>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%"/>
    <numFmt numFmtId="178" formatCode="0_);[Red]\(0\)"/>
  </numFmts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workbookViewId="0">
      <selection activeCell="R12" sqref="R12"/>
    </sheetView>
  </sheetViews>
  <sheetFormatPr defaultRowHeight="13.5" x14ac:dyDescent="0.15"/>
  <cols>
    <col min="1" max="16384" width="9" style="1"/>
  </cols>
  <sheetData>
    <row r="1" spans="1:16" x14ac:dyDescent="0.15">
      <c r="A1" s="18"/>
      <c r="B1" s="17" t="s">
        <v>10</v>
      </c>
      <c r="C1" s="17"/>
      <c r="D1" s="17" t="s">
        <v>11</v>
      </c>
      <c r="E1" s="17"/>
      <c r="F1" s="13" t="s">
        <v>12</v>
      </c>
      <c r="G1" s="14"/>
      <c r="H1" s="17" t="s">
        <v>13</v>
      </c>
      <c r="I1" s="17"/>
      <c r="J1" s="17" t="s">
        <v>14</v>
      </c>
      <c r="K1" s="17"/>
      <c r="L1" s="13" t="s">
        <v>12</v>
      </c>
      <c r="M1" s="14"/>
      <c r="N1" s="17" t="s">
        <v>15</v>
      </c>
      <c r="O1" s="17"/>
      <c r="P1" s="18" t="s">
        <v>12</v>
      </c>
    </row>
    <row r="2" spans="1:16" x14ac:dyDescent="0.15">
      <c r="A2" s="19"/>
      <c r="B2" s="2" t="s">
        <v>16</v>
      </c>
      <c r="C2" s="2" t="s">
        <v>17</v>
      </c>
      <c r="D2" s="2" t="s">
        <v>16</v>
      </c>
      <c r="E2" s="2" t="s">
        <v>17</v>
      </c>
      <c r="F2" s="15"/>
      <c r="G2" s="16"/>
      <c r="H2" s="2" t="s">
        <v>16</v>
      </c>
      <c r="I2" s="2" t="s">
        <v>17</v>
      </c>
      <c r="J2" s="2" t="s">
        <v>16</v>
      </c>
      <c r="K2" s="2" t="s">
        <v>17</v>
      </c>
      <c r="L2" s="15"/>
      <c r="M2" s="16"/>
      <c r="N2" s="2" t="s">
        <v>16</v>
      </c>
      <c r="O2" s="2" t="s">
        <v>17</v>
      </c>
      <c r="P2" s="19"/>
    </row>
    <row r="3" spans="1:16" ht="14.25" x14ac:dyDescent="0.15">
      <c r="A3" s="3" t="s">
        <v>18</v>
      </c>
      <c r="B3" s="4">
        <v>704</v>
      </c>
      <c r="C3" s="4">
        <v>1031</v>
      </c>
      <c r="D3" s="4">
        <v>56330</v>
      </c>
      <c r="E3" s="4">
        <v>87389</v>
      </c>
      <c r="F3" s="5">
        <f>B3/C3-1</f>
        <v>-0.31716779825412222</v>
      </c>
      <c r="G3" s="5">
        <f>D3/E3-1</f>
        <v>-0.35541086406755995</v>
      </c>
      <c r="H3" s="4">
        <v>2791</v>
      </c>
      <c r="I3" s="4">
        <v>2134</v>
      </c>
      <c r="J3" s="4">
        <v>341608</v>
      </c>
      <c r="K3" s="4">
        <v>275589</v>
      </c>
      <c r="L3" s="5">
        <f t="shared" ref="L3:L14" si="0">H3/I3-1</f>
        <v>0.30787253983130269</v>
      </c>
      <c r="M3" s="5">
        <f>J3/K3-1</f>
        <v>0.23955600550094536</v>
      </c>
      <c r="N3" s="6">
        <f>D3/10+J3</f>
        <v>347241</v>
      </c>
      <c r="O3" s="6">
        <f>E3/10+K3</f>
        <v>284327.90000000002</v>
      </c>
      <c r="P3" s="5">
        <f>N3/O3-1</f>
        <v>0.22126952719026161</v>
      </c>
    </row>
    <row r="4" spans="1:16" ht="14.25" x14ac:dyDescent="0.15">
      <c r="A4" s="3" t="s">
        <v>19</v>
      </c>
      <c r="B4" s="4">
        <v>834</v>
      </c>
      <c r="C4" s="4">
        <v>1037</v>
      </c>
      <c r="D4" s="4">
        <v>92124</v>
      </c>
      <c r="E4" s="4">
        <v>106916</v>
      </c>
      <c r="F4" s="5">
        <f t="shared" ref="F4:F11" si="1">B4/C4-1</f>
        <v>-0.19575699132111857</v>
      </c>
      <c r="G4" s="5">
        <f t="shared" ref="G4:G11" si="2">D4/E4-1</f>
        <v>-0.13835160312768902</v>
      </c>
      <c r="H4" s="4">
        <v>1233</v>
      </c>
      <c r="I4" s="4">
        <v>1373</v>
      </c>
      <c r="J4" s="4">
        <v>158806</v>
      </c>
      <c r="K4" s="4">
        <v>174822</v>
      </c>
      <c r="L4" s="5">
        <f t="shared" si="0"/>
        <v>-0.10196649672250546</v>
      </c>
      <c r="M4" s="5">
        <f t="shared" ref="M4:M15" si="3">J4/K4-1</f>
        <v>-9.1613183695415934E-2</v>
      </c>
      <c r="N4" s="6">
        <f t="shared" ref="N4:O12" si="4">D4/10+J4</f>
        <v>168018.4</v>
      </c>
      <c r="O4" s="6">
        <f t="shared" si="4"/>
        <v>185513.60000000001</v>
      </c>
      <c r="P4" s="5">
        <f t="shared" ref="P4:P15" si="5">N4/O4-1</f>
        <v>-9.4306832490987258E-2</v>
      </c>
    </row>
    <row r="5" spans="1:16" ht="14.25" x14ac:dyDescent="0.15">
      <c r="A5" s="3" t="s">
        <v>0</v>
      </c>
      <c r="B5" s="4">
        <v>864</v>
      </c>
      <c r="C5" s="4">
        <v>1199</v>
      </c>
      <c r="D5" s="4">
        <v>78855</v>
      </c>
      <c r="E5" s="4">
        <v>59562</v>
      </c>
      <c r="F5" s="5">
        <f t="shared" si="1"/>
        <v>-0.27939949958298582</v>
      </c>
      <c r="G5" s="5">
        <f t="shared" si="2"/>
        <v>0.32391457640777688</v>
      </c>
      <c r="H5" s="4">
        <v>2347</v>
      </c>
      <c r="I5" s="4">
        <v>2529</v>
      </c>
      <c r="J5" s="4">
        <v>282073</v>
      </c>
      <c r="K5" s="4">
        <v>315404</v>
      </c>
      <c r="L5" s="5">
        <f t="shared" si="0"/>
        <v>-7.1965203637801456E-2</v>
      </c>
      <c r="M5" s="5">
        <f t="shared" si="3"/>
        <v>-0.10567716325728271</v>
      </c>
      <c r="N5" s="6">
        <f t="shared" si="4"/>
        <v>289958.5</v>
      </c>
      <c r="O5" s="6">
        <f t="shared" si="4"/>
        <v>321360.2</v>
      </c>
      <c r="P5" s="5">
        <f t="shared" si="5"/>
        <v>-9.7714962836094821E-2</v>
      </c>
    </row>
    <row r="6" spans="1:16" ht="14.25" x14ac:dyDescent="0.15">
      <c r="A6" s="3" t="s">
        <v>1</v>
      </c>
      <c r="B6" s="4">
        <v>948</v>
      </c>
      <c r="C6" s="4">
        <v>1230</v>
      </c>
      <c r="D6" s="4">
        <v>75422</v>
      </c>
      <c r="E6" s="4">
        <v>83091</v>
      </c>
      <c r="F6" s="5">
        <f t="shared" si="1"/>
        <v>-0.22926829268292681</v>
      </c>
      <c r="G6" s="5">
        <f t="shared" si="2"/>
        <v>-9.2296397925166418E-2</v>
      </c>
      <c r="H6" s="4">
        <v>2670</v>
      </c>
      <c r="I6" s="4">
        <v>2607</v>
      </c>
      <c r="J6" s="4">
        <v>333496</v>
      </c>
      <c r="K6" s="4">
        <v>313655</v>
      </c>
      <c r="L6" s="5">
        <f t="shared" si="0"/>
        <v>2.4165707710011475E-2</v>
      </c>
      <c r="M6" s="5">
        <f t="shared" si="3"/>
        <v>6.3257400647207973E-2</v>
      </c>
      <c r="N6" s="6">
        <f t="shared" si="4"/>
        <v>341038.2</v>
      </c>
      <c r="O6" s="6">
        <f t="shared" si="4"/>
        <v>321964.09999999998</v>
      </c>
      <c r="P6" s="5">
        <f t="shared" si="5"/>
        <v>5.9242940439633074E-2</v>
      </c>
    </row>
    <row r="7" spans="1:16" ht="14.25" x14ac:dyDescent="0.15">
      <c r="A7" s="3" t="s">
        <v>2</v>
      </c>
      <c r="B7" s="4">
        <v>713</v>
      </c>
      <c r="C7" s="4">
        <v>1762</v>
      </c>
      <c r="D7" s="4">
        <v>61542</v>
      </c>
      <c r="E7" s="4">
        <v>77722</v>
      </c>
      <c r="F7" s="5">
        <f t="shared" si="1"/>
        <v>-0.59534619750283768</v>
      </c>
      <c r="G7" s="5">
        <f t="shared" si="2"/>
        <v>-0.2081778646972543</v>
      </c>
      <c r="H7" s="4">
        <v>2788</v>
      </c>
      <c r="I7" s="4">
        <v>2722</v>
      </c>
      <c r="J7" s="4">
        <v>342919</v>
      </c>
      <c r="K7" s="4">
        <v>329903</v>
      </c>
      <c r="L7" s="5">
        <f t="shared" si="0"/>
        <v>2.4246877296105751E-2</v>
      </c>
      <c r="M7" s="5">
        <f t="shared" si="3"/>
        <v>3.9454021333543476E-2</v>
      </c>
      <c r="N7" s="6">
        <f t="shared" si="4"/>
        <v>349073.2</v>
      </c>
      <c r="O7" s="6">
        <f t="shared" si="4"/>
        <v>337675.2</v>
      </c>
      <c r="P7" s="5">
        <f t="shared" si="5"/>
        <v>3.3754329604306132E-2</v>
      </c>
    </row>
    <row r="8" spans="1:16" ht="14.25" x14ac:dyDescent="0.15">
      <c r="A8" s="3" t="s">
        <v>3</v>
      </c>
      <c r="B8" s="4">
        <v>791</v>
      </c>
      <c r="C8" s="4">
        <v>1165</v>
      </c>
      <c r="D8" s="4">
        <v>61114</v>
      </c>
      <c r="E8" s="4">
        <v>75183</v>
      </c>
      <c r="F8" s="5">
        <f t="shared" si="1"/>
        <v>-0.32103004291845494</v>
      </c>
      <c r="G8" s="5">
        <f t="shared" si="2"/>
        <v>-0.18713006929758058</v>
      </c>
      <c r="H8" s="4">
        <v>2555</v>
      </c>
      <c r="I8" s="4">
        <v>2478</v>
      </c>
      <c r="J8" s="4">
        <v>307995</v>
      </c>
      <c r="K8" s="4">
        <v>303653</v>
      </c>
      <c r="L8" s="5">
        <f t="shared" si="0"/>
        <v>3.1073446327683607E-2</v>
      </c>
      <c r="M8" s="5">
        <f t="shared" si="3"/>
        <v>1.4299216539932047E-2</v>
      </c>
      <c r="N8" s="6">
        <f t="shared" si="4"/>
        <v>314106.40000000002</v>
      </c>
      <c r="O8" s="6">
        <f t="shared" si="4"/>
        <v>311171.3</v>
      </c>
      <c r="P8" s="5">
        <f t="shared" si="5"/>
        <v>9.4324251626034528E-3</v>
      </c>
    </row>
    <row r="9" spans="1:16" ht="14.25" x14ac:dyDescent="0.15">
      <c r="A9" s="3" t="s">
        <v>4</v>
      </c>
      <c r="B9" s="4">
        <v>811</v>
      </c>
      <c r="C9" s="4">
        <v>1238</v>
      </c>
      <c r="D9" s="4">
        <v>67069</v>
      </c>
      <c r="E9" s="4">
        <v>77846</v>
      </c>
      <c r="F9" s="5">
        <f t="shared" si="1"/>
        <v>-0.34491114701130854</v>
      </c>
      <c r="G9" s="5">
        <f t="shared" si="2"/>
        <v>-0.13843999691698994</v>
      </c>
      <c r="H9" s="4">
        <v>2682</v>
      </c>
      <c r="I9" s="4">
        <v>2631</v>
      </c>
      <c r="J9" s="4">
        <v>319325</v>
      </c>
      <c r="K9" s="4">
        <v>317846</v>
      </c>
      <c r="L9" s="5">
        <f t="shared" si="0"/>
        <v>1.9384264538198304E-2</v>
      </c>
      <c r="M9" s="5">
        <f t="shared" si="3"/>
        <v>4.6531968311698257E-3</v>
      </c>
      <c r="N9" s="6">
        <f t="shared" si="4"/>
        <v>326031.90000000002</v>
      </c>
      <c r="O9" s="6">
        <f t="shared" si="4"/>
        <v>325630.59999999998</v>
      </c>
      <c r="P9" s="5">
        <f t="shared" si="5"/>
        <v>1.2323780381819915E-3</v>
      </c>
    </row>
    <row r="10" spans="1:16" ht="14.25" x14ac:dyDescent="0.15">
      <c r="A10" s="3" t="s">
        <v>5</v>
      </c>
      <c r="B10" s="4">
        <v>883</v>
      </c>
      <c r="C10" s="4">
        <v>905</v>
      </c>
      <c r="D10" s="4">
        <v>69791</v>
      </c>
      <c r="E10" s="4">
        <v>68559</v>
      </c>
      <c r="F10" s="5">
        <f t="shared" si="1"/>
        <v>-2.4309392265193353E-2</v>
      </c>
      <c r="G10" s="5">
        <f t="shared" si="2"/>
        <v>1.7969923715340119E-2</v>
      </c>
      <c r="H10" s="4">
        <v>2682</v>
      </c>
      <c r="I10" s="4">
        <v>2621</v>
      </c>
      <c r="J10" s="4">
        <v>329416</v>
      </c>
      <c r="K10" s="4">
        <v>318528</v>
      </c>
      <c r="L10" s="5">
        <f t="shared" si="0"/>
        <v>2.3273559710034419E-2</v>
      </c>
      <c r="M10" s="5">
        <f t="shared" si="3"/>
        <v>3.4182238296162293E-2</v>
      </c>
      <c r="N10" s="6">
        <f t="shared" si="4"/>
        <v>336395.1</v>
      </c>
      <c r="O10" s="6">
        <f t="shared" si="4"/>
        <v>325383.90000000002</v>
      </c>
      <c r="P10" s="5">
        <f t="shared" si="5"/>
        <v>3.3840641777297398E-2</v>
      </c>
    </row>
    <row r="11" spans="1:16" ht="14.25" x14ac:dyDescent="0.15">
      <c r="A11" s="3" t="s">
        <v>6</v>
      </c>
      <c r="B11" s="4">
        <v>768</v>
      </c>
      <c r="C11" s="4">
        <v>888</v>
      </c>
      <c r="D11" s="4">
        <v>66780</v>
      </c>
      <c r="E11" s="4">
        <v>78574</v>
      </c>
      <c r="F11" s="5">
        <f t="shared" si="1"/>
        <v>-0.13513513513513509</v>
      </c>
      <c r="G11" s="5">
        <f t="shared" si="2"/>
        <v>-0.15010054216407465</v>
      </c>
      <c r="H11" s="4">
        <v>2617</v>
      </c>
      <c r="I11" s="4">
        <v>2462</v>
      </c>
      <c r="J11" s="4">
        <v>325178</v>
      </c>
      <c r="K11" s="4">
        <v>303987</v>
      </c>
      <c r="L11" s="5">
        <f t="shared" si="0"/>
        <v>6.2956945572705036E-2</v>
      </c>
      <c r="M11" s="5">
        <f t="shared" si="3"/>
        <v>6.9710217871159053E-2</v>
      </c>
      <c r="N11" s="6">
        <f t="shared" si="4"/>
        <v>331856</v>
      </c>
      <c r="O11" s="6">
        <f t="shared" si="4"/>
        <v>311844.40000000002</v>
      </c>
      <c r="P11" s="5">
        <f t="shared" si="5"/>
        <v>6.4171747191868578E-2</v>
      </c>
    </row>
    <row r="12" spans="1:16" ht="14.25" x14ac:dyDescent="0.15">
      <c r="A12" s="3" t="s">
        <v>7</v>
      </c>
      <c r="B12" s="4">
        <v>1091</v>
      </c>
      <c r="C12" s="4">
        <v>986</v>
      </c>
      <c r="D12" s="4">
        <v>79320</v>
      </c>
      <c r="E12" s="4">
        <v>81697</v>
      </c>
      <c r="F12" s="5">
        <f>B12/C12-1</f>
        <v>0.10649087221095344</v>
      </c>
      <c r="G12" s="5">
        <f>D12/E12-1</f>
        <v>-2.9095315617464479E-2</v>
      </c>
      <c r="H12" s="4">
        <v>2702</v>
      </c>
      <c r="I12" s="4">
        <v>2662</v>
      </c>
      <c r="J12" s="4">
        <v>342265</v>
      </c>
      <c r="K12" s="4">
        <v>322271</v>
      </c>
      <c r="L12" s="5">
        <f t="shared" si="0"/>
        <v>1.5026296018031626E-2</v>
      </c>
      <c r="M12" s="5">
        <f t="shared" si="3"/>
        <v>6.2040953110891195E-2</v>
      </c>
      <c r="N12" s="6">
        <f t="shared" si="4"/>
        <v>350197</v>
      </c>
      <c r="O12" s="6">
        <f t="shared" si="4"/>
        <v>330440.7</v>
      </c>
      <c r="P12" s="5">
        <f t="shared" si="5"/>
        <v>5.9787731959168422E-2</v>
      </c>
    </row>
    <row r="13" spans="1:16" ht="14.25" x14ac:dyDescent="0.15">
      <c r="A13" s="3" t="s">
        <v>8</v>
      </c>
      <c r="B13" s="7">
        <v>863</v>
      </c>
      <c r="C13" s="7">
        <v>814</v>
      </c>
      <c r="D13" s="4">
        <v>68981</v>
      </c>
      <c r="E13" s="4">
        <v>57597</v>
      </c>
      <c r="F13" s="5">
        <f>B13/C13-1</f>
        <v>6.0196560196560167E-2</v>
      </c>
      <c r="G13" s="5">
        <f>D13/E13-1</f>
        <v>0.19764918311717627</v>
      </c>
      <c r="H13" s="4">
        <v>2764</v>
      </c>
      <c r="I13" s="4">
        <v>2771</v>
      </c>
      <c r="J13" s="4">
        <v>353114</v>
      </c>
      <c r="K13" s="4">
        <v>339989</v>
      </c>
      <c r="L13" s="5">
        <f t="shared" si="0"/>
        <v>-2.5261638397690023E-3</v>
      </c>
      <c r="M13" s="5">
        <f t="shared" si="3"/>
        <v>3.8604190135563154E-2</v>
      </c>
      <c r="N13" s="6">
        <f>D13/10+J13</f>
        <v>360012.1</v>
      </c>
      <c r="O13" s="6">
        <f>E13/10+K13</f>
        <v>345748.7</v>
      </c>
      <c r="P13" s="5">
        <f t="shared" si="5"/>
        <v>4.1253661980507728E-2</v>
      </c>
    </row>
    <row r="14" spans="1:16" ht="14.25" x14ac:dyDescent="0.15">
      <c r="A14" s="8" t="s">
        <v>9</v>
      </c>
      <c r="B14" s="9">
        <v>757</v>
      </c>
      <c r="C14" s="9">
        <v>764</v>
      </c>
      <c r="D14" s="11">
        <v>43939</v>
      </c>
      <c r="E14" s="12">
        <v>42979.82580090352</v>
      </c>
      <c r="F14" s="5">
        <f>B14/C14-1</f>
        <v>-9.162303664921434E-3</v>
      </c>
      <c r="G14" s="5">
        <f>D14/E14-1</f>
        <v>2.2316847060750877E-2</v>
      </c>
      <c r="H14" s="12">
        <v>2762</v>
      </c>
      <c r="I14" s="12">
        <v>2388</v>
      </c>
      <c r="J14" s="12">
        <v>357239</v>
      </c>
      <c r="K14" s="12">
        <v>299934.0317650002</v>
      </c>
      <c r="L14" s="5">
        <f t="shared" si="0"/>
        <v>0.15661641541038529</v>
      </c>
      <c r="M14" s="5">
        <f t="shared" si="3"/>
        <v>0.19105857343957067</v>
      </c>
      <c r="N14" s="9">
        <f>D14/10+J14</f>
        <v>361632.9</v>
      </c>
      <c r="O14" s="9">
        <f>E14/10+K14</f>
        <v>304232.01434509055</v>
      </c>
      <c r="P14" s="10">
        <f t="shared" si="5"/>
        <v>0.18867470531815766</v>
      </c>
    </row>
    <row r="15" spans="1:16" ht="14.25" x14ac:dyDescent="0.15">
      <c r="A15" s="3" t="s">
        <v>20</v>
      </c>
      <c r="B15" s="6">
        <f>SUM(B3:B14)</f>
        <v>10027</v>
      </c>
      <c r="C15" s="6">
        <f>SUM(C3:C14)</f>
        <v>13019</v>
      </c>
      <c r="D15" s="6">
        <f>SUM(D3:D14)</f>
        <v>821267</v>
      </c>
      <c r="E15" s="6">
        <f>SUM(E3:E14)</f>
        <v>897115.82580090349</v>
      </c>
      <c r="F15" s="5">
        <f>B15/C15-1</f>
        <v>-0.22981795836853824</v>
      </c>
      <c r="G15" s="5">
        <f>D15/E15-1</f>
        <v>-8.4547416977277301E-2</v>
      </c>
      <c r="H15" s="6">
        <f>SUM(H3:H14)</f>
        <v>30593</v>
      </c>
      <c r="I15" s="6">
        <f>SUM(I3:I14)</f>
        <v>29378</v>
      </c>
      <c r="J15" s="6">
        <f>SUM(J3:J14)</f>
        <v>3793434</v>
      </c>
      <c r="K15" s="6">
        <f>SUM(K3:K14)</f>
        <v>3615581.031765</v>
      </c>
      <c r="L15" s="5">
        <f>H15/I15-1</f>
        <v>4.1357478385186219E-2</v>
      </c>
      <c r="M15" s="5">
        <f t="shared" si="3"/>
        <v>4.9190701763411671E-2</v>
      </c>
      <c r="N15" s="6">
        <f>SUM(N3:N14)</f>
        <v>3875560.7</v>
      </c>
      <c r="O15" s="6">
        <f>SUM(O3:O14)</f>
        <v>3705292.6143450905</v>
      </c>
      <c r="P15" s="5">
        <f t="shared" si="5"/>
        <v>4.5952669161867243E-2</v>
      </c>
    </row>
  </sheetData>
  <mergeCells count="9">
    <mergeCell ref="L1:M2"/>
    <mergeCell ref="N1:O1"/>
    <mergeCell ref="P1:P2"/>
    <mergeCell ref="A1:A2"/>
    <mergeCell ref="B1:C1"/>
    <mergeCell ref="D1:E1"/>
    <mergeCell ref="F1:G2"/>
    <mergeCell ref="H1:I1"/>
    <mergeCell ref="J1:K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2019-01-21T03:58:07Z</dcterms:modified>
</cp:coreProperties>
</file>